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4074c3226d1acf/ROBERTO/02 EMLUME/006 LICITAÇÕES/2020/001 LEDS/7 Final/1 FINAL/00 VERSAO FINAL/ADENDOS TR/"/>
    </mc:Choice>
  </mc:AlternateContent>
  <xr:revisionPtr revIDLastSave="5" documentId="8_{B243CB2E-65B9-4E6A-A13B-FCE55CD0F258}" xr6:coauthVersionLast="45" xr6:coauthVersionMax="45" xr10:uidLastSave="{28BF32BF-8704-4F67-8EC4-68C7F085D5F3}"/>
  <bookViews>
    <workbookView xWindow="-120" yWindow="-120" windowWidth="20730" windowHeight="11160" xr2:uid="{B8E492EF-BC3A-4827-8820-6E18810D7C9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K30" i="1"/>
  <c r="L30" i="1"/>
  <c r="M30" i="1"/>
  <c r="N30" i="1"/>
  <c r="O30" i="1"/>
  <c r="D30" i="1"/>
  <c r="P30" i="1" s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D31" i="1" l="1"/>
  <c r="D32" i="1" s="1"/>
  <c r="E31" i="1" l="1"/>
  <c r="F31" i="1" l="1"/>
  <c r="E32" i="1"/>
  <c r="G31" i="1" l="1"/>
  <c r="F32" i="1"/>
  <c r="H31" i="1" l="1"/>
  <c r="G32" i="1"/>
  <c r="I31" i="1" l="1"/>
  <c r="H32" i="1"/>
  <c r="J31" i="1" l="1"/>
  <c r="I32" i="1"/>
  <c r="K31" i="1" l="1"/>
  <c r="J32" i="1"/>
  <c r="L31" i="1" l="1"/>
  <c r="K32" i="1"/>
  <c r="M31" i="1" l="1"/>
  <c r="L32" i="1"/>
  <c r="N31" i="1" l="1"/>
  <c r="M32" i="1"/>
  <c r="O31" i="1" l="1"/>
  <c r="O32" i="1" s="1"/>
  <c r="N32" i="1"/>
</calcChain>
</file>

<file path=xl/sharedStrings.xml><?xml version="1.0" encoding="utf-8"?>
<sst xmlns="http://schemas.openxmlformats.org/spreadsheetml/2006/main" count="57" uniqueCount="37">
  <si>
    <t xml:space="preserve">Estrada da Batalha, 1280 – Complexo Administrativo - Jardim Jordão - Jaboatão dos Guararapes – PE / CEP:  54.315-570 </t>
  </si>
  <si>
    <t>ANEXO - CRONOGRAMA FÍSICO</t>
  </si>
  <si>
    <t>DATA: SETEMBRO/2020</t>
  </si>
  <si>
    <t>LOCAL: JABOATÃO DOS GUARARAPES/PE</t>
  </si>
  <si>
    <t>ITEM</t>
  </si>
  <si>
    <t>DISCRIMINAÇÃO</t>
  </si>
  <si>
    <t>MÊS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</si>
  <si>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</si>
  <si>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</si>
  <si>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</si>
  <si>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</si>
  <si>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</si>
  <si>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</si>
  <si>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</si>
  <si>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</si>
  <si>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</si>
  <si>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</si>
  <si>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</si>
  <si>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</si>
  <si>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</si>
  <si>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LUMINÁRIAS COM TECNOLOGIA LED</t>
  </si>
  <si>
    <t>%</t>
  </si>
  <si>
    <t>R$</t>
  </si>
  <si>
    <t>REFLETORES COM TECNOLOGIA LED</t>
  </si>
  <si>
    <t>CABOS ISOLADOS EM ALUMÍNIO E COBRE</t>
  </si>
  <si>
    <t>BASE E RELÉ FOTOELÉTRICO</t>
  </si>
  <si>
    <t>BRAÇOS E FERRAGENS DE FIXAÇÃO</t>
  </si>
  <si>
    <t>HASTE DE ATERRAMENTO</t>
  </si>
  <si>
    <t>QUADROS DE MEDIÇÃO C/ DISJUNTOR DE PROTEÇÃO</t>
  </si>
  <si>
    <t>CAIXAS DE PASSAGENS PRÉ MOLDADAS</t>
  </si>
  <si>
    <t xml:space="preserve">ELETRODUTOS </t>
  </si>
  <si>
    <t xml:space="preserve">RETIRADA DE LUMINÁRIA/BRAÇO EXISTENTE EM TOPO DE POSTE </t>
  </si>
  <si>
    <t>ADMINISTRAÇÃO LOCAL PARA OS SERVIÇOS DE EFICIENTIZAÇÃO E MODERNIZAÇÃO DOS PONTOS DE ILUMINAÇÃO NO PARQUE DE ILUMINAÇÃO PÚBLICA DE JABOATÃO DOS GUARARAPES-PE, CONFORME TERMO DE REFERÊNCIA</t>
  </si>
  <si>
    <t>TOTAL MENSAL</t>
  </si>
  <si>
    <t>TOTAL ACUMULADO</t>
  </si>
  <si>
    <t>PERCENTUAL ACUMULADO</t>
  </si>
  <si>
    <t>OBJETO: Contratação de Empresa para prestação de serviços comuns de engenharia, visando a eficientização e modernização do parque de iluminação pública do Jaboatão dos Guararapes-PE, com luminárias em tecnologia LED (Light Emitting Diode), com fornecimento de materiais, mão de obra, equipamentos, além de efetuar a desmontagem, acondicionamento e destinação final dos materiais e equipamentos retirados, conforme especificações, quantidades e exigências estabelecidas neste edital, e nos demais documentos presentes neste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</si>
</sst>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&quot;R$&quot;* #,##0.00_-;\-&quot;R$&quot;* #,##0.00_-;_-&quot;R$&quot;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7" xfId="0" applyFont="1" applyBorder="1" applyAlignment="1" applyProtection="1">
      <alignment horizontal="center" vertical="center"/>
      <protection locked="0"/>
    </xf>
    <xf numFmtId="10" fontId="3" fillId="0" borderId="7" xfId="0" applyNumberFormat="1" applyFont="1" applyBorder="1" applyAlignment="1" applyProtection="1">
      <alignment horizontal="center" vertical="center"/>
      <protection locked="0"/>
    </xf>
    <xf numFmtId="10" fontId="3" fillId="0" borderId="8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>
      <alignment vertical="center"/>
    </xf>
    <xf numFmtId="165" fontId="3" fillId="0" borderId="7" xfId="1" applyNumberFormat="1" applyFont="1" applyBorder="1" applyAlignment="1" applyProtection="1">
      <alignment horizontal="center" vertical="center"/>
      <protection locked="0"/>
    </xf>
    <xf numFmtId="10" fontId="3" fillId="0" borderId="7" xfId="1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0" fontId="3" fillId="0" borderId="0" xfId="2" applyNumberFormat="1" applyFont="1" applyBorder="1" applyAlignment="1">
      <alignment horizontal="right" vertical="center"/>
    </xf>
    <xf numFmtId="4" fontId="4" fillId="0" borderId="0" xfId="1" applyNumberFormat="1" applyFont="1" applyBorder="1" applyAlignment="1" applyProtection="1">
      <alignment vertical="center"/>
      <protection locked="0"/>
    </xf>
    <xf numFmtId="10" fontId="4" fillId="0" borderId="0" xfId="2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0</xdr:row>
      <xdr:rowOff>57150</xdr:rowOff>
    </xdr:from>
    <xdr:to>
      <xdr:col>15</xdr:col>
      <xdr:colOff>1323975</xdr:colOff>
      <xdr:row>0</xdr:row>
      <xdr:rowOff>895350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7D6AAF-AE7D-4A55-A3B6-4FA2E6F4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7150"/>
          <a:ext cx="151352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681263</xdr:colOff>
      <xdr:row>0</xdr:row>
      <xdr:rowOff>115270</xdr:rowOff>
    </xdr:from>
    <xdr:to>
      <xdr:col>13</xdr:col>
      <xdr:colOff>742518</xdr:colOff>
      <xdr:row>0</xdr:row>
      <xdr:rowOff>839931</xdr:rowOff>
    </xdr:to>
    <xdr:sp macro="" textlink="">
      <xdr:nvSpPr>
        <xdr:cNvPr id="7" name="Caixa de Texto 2">
          <a:extLst>
            <a:ext uri="{FF2B5EF4-FFF2-40B4-BE49-F238E27FC236}">
              <a16:creationId xmlns:a16="http://schemas.microsoft.com/office/drawing/2014/main" id="{73C47C2C-7A6E-44C2-BDA6-300D1FFAE6BE}"/>
            </a:ext>
          </a:extLst>
        </xdr:cNvPr>
        <xdr:cNvSpPr txBox="1">
          <a:spLocks noChangeArrowheads="1"/>
        </xdr:cNvSpPr>
      </xdr:nvSpPr>
      <xdr:spPr bwMode="auto">
        <a:xfrm>
          <a:off x="3503044" y="115270"/>
          <a:ext cx="11586505" cy="72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300"/>
            </a:lnSpc>
            <a:defRPr sz="1000"/>
          </a:pPr>
          <a:r>
            <a:rPr lang="pt-BR" sz="2000" b="1" i="0" u="none" strike="noStrike" baseline="0">
              <a:solidFill>
                <a:srgbClr val="003470"/>
              </a:solidFill>
              <a:latin typeface="Arial"/>
              <a:cs typeface="Arial"/>
            </a:rPr>
            <a:t>EMLUME</a:t>
          </a:r>
          <a:endParaRPr lang="pt-BR" sz="2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200"/>
            </a:lnSpc>
            <a:defRPr sz="1000"/>
          </a:pPr>
          <a:r>
            <a:rPr lang="pt-BR" sz="500" b="1" i="0" u="none" strike="noStrike" baseline="0">
              <a:solidFill>
                <a:srgbClr val="003470"/>
              </a:solidFill>
              <a:latin typeface="Arial"/>
              <a:cs typeface="Arial"/>
            </a:rPr>
            <a:t> </a:t>
          </a:r>
          <a:r>
            <a:rPr lang="pt-BR" sz="2000" b="1" i="0" u="none" strike="noStrike" baseline="0">
              <a:solidFill>
                <a:srgbClr val="003470"/>
              </a:solidFill>
              <a:latin typeface="Arial"/>
              <a:cs typeface="Arial"/>
            </a:rPr>
            <a:t>EMPRESA MUNICIPAL DE ENERGIA</a:t>
          </a:r>
          <a:r>
            <a:rPr lang="pt-BR" sz="2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pt-BR" sz="2000" b="1" i="0" u="none" strike="noStrike" baseline="0">
              <a:solidFill>
                <a:srgbClr val="003470"/>
              </a:solidFill>
              <a:latin typeface="Arial"/>
              <a:cs typeface="Arial"/>
            </a:rPr>
            <a:t>E ILUMINAÇÃO PÚBLICA</a:t>
          </a:r>
        </a:p>
      </xdr:txBody>
    </xdr:sp>
    <xdr:clientData/>
  </xdr:twoCellAnchor>
  <xdr:twoCellAnchor editAs="oneCell">
    <xdr:from>
      <xdr:col>0</xdr:col>
      <xdr:colOff>0</xdr:colOff>
      <xdr:row>0</xdr:row>
      <xdr:rowOff>11906</xdr:rowOff>
    </xdr:from>
    <xdr:to>
      <xdr:col>2</xdr:col>
      <xdr:colOff>464344</xdr:colOff>
      <xdr:row>0</xdr:row>
      <xdr:rowOff>914452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2EFD408-838C-4713-B40A-72928C05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3286125" cy="902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8D01-3379-4550-ABEA-1403D5598427}">
  <dimension ref="A1:P43"/>
  <sheetViews>
    <sheetView tabSelected="1" zoomScale="80" zoomScaleNormal="80" workbookViewId="0">
      <selection activeCell="L8" sqref="L8"/>
    </sheetView>
  </sheetViews>
  <sheetFormatPr defaultRowHeight="15" x14ac:dyDescent="0.25"/>
  <cols>
    <col min="1" max="1" width="8.5703125" bestFit="1" customWidth="1"/>
    <col min="2" max="2" width="33.7109375" customWidth="1"/>
    <col min="3" max="15" width="15.7109375" customWidth="1"/>
    <col min="16" max="16" width="20.7109375" customWidth="1"/>
  </cols>
  <sheetData>
    <row r="1" spans="1:16" ht="73.349999999999994" customHeight="1" thickBo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9.350000000000001" customHeight="1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27" customHeight="1" thickBot="1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ht="45" customHeight="1" x14ac:dyDescent="0.2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7" t="s">
        <v>2</v>
      </c>
    </row>
    <row r="5" spans="1:16" ht="23.45" customHeight="1" x14ac:dyDescent="0.2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7"/>
    </row>
    <row r="6" spans="1:16" ht="27.95" customHeight="1" x14ac:dyDescent="0.25">
      <c r="A6" s="15" t="s">
        <v>4</v>
      </c>
      <c r="B6" s="26" t="s">
        <v>5</v>
      </c>
      <c r="C6" s="27"/>
      <c r="D6" s="27" t="s">
        <v>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 t="s">
        <v>7</v>
      </c>
    </row>
    <row r="7" spans="1:16" ht="27.95" customHeight="1" x14ac:dyDescent="0.25">
      <c r="A7" s="25"/>
      <c r="B7" s="26"/>
      <c r="C7" s="27"/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29"/>
    </row>
    <row r="8" spans="1:16" ht="39.950000000000003" customHeight="1" x14ac:dyDescent="0.25">
      <c r="A8" s="15">
        <v>1</v>
      </c>
      <c r="B8" s="17" t="s">
        <v>20</v>
      </c>
      <c r="C8" s="1" t="s">
        <v>21</v>
      </c>
      <c r="D8" s="2">
        <v>8.3333333332999998E-2</v>
      </c>
      <c r="E8" s="2">
        <v>8.3333333332999998E-2</v>
      </c>
      <c r="F8" s="2">
        <v>8.3333333332999998E-2</v>
      </c>
      <c r="G8" s="2">
        <v>8.3333333332999998E-2</v>
      </c>
      <c r="H8" s="2">
        <v>8.3333333332999998E-2</v>
      </c>
      <c r="I8" s="2">
        <v>8.3333333332999998E-2</v>
      </c>
      <c r="J8" s="2">
        <v>8.3333333332999998E-2</v>
      </c>
      <c r="K8" s="2">
        <v>8.3333333332999998E-2</v>
      </c>
      <c r="L8" s="2">
        <v>8.3333333332999998E-2</v>
      </c>
      <c r="M8" s="2">
        <v>8.3333333332999998E-2</v>
      </c>
      <c r="N8" s="2">
        <v>8.3333333332999998E-2</v>
      </c>
      <c r="O8" s="2">
        <v>8.3333333332999998E-2</v>
      </c>
      <c r="P8" s="3">
        <f t="shared" ref="P8:P30" si="0">SUM(D8:O8)</f>
        <v>0.99999999999599976</v>
      </c>
    </row>
    <row r="9" spans="1:16" ht="39.950000000000003" customHeight="1" x14ac:dyDescent="0.25">
      <c r="A9" s="16"/>
      <c r="B9" s="18"/>
      <c r="C9" s="4" t="s">
        <v>22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ht="39.950000000000003" customHeight="1" x14ac:dyDescent="0.25">
      <c r="A10" s="15">
        <v>2</v>
      </c>
      <c r="B10" s="17" t="s">
        <v>23</v>
      </c>
      <c r="C10" s="1" t="s">
        <v>21</v>
      </c>
      <c r="D10" s="2">
        <v>8.3333333332999998E-2</v>
      </c>
      <c r="E10" s="2">
        <v>8.3333333332999998E-2</v>
      </c>
      <c r="F10" s="2">
        <v>8.3333333332999998E-2</v>
      </c>
      <c r="G10" s="2">
        <v>8.3333333332999998E-2</v>
      </c>
      <c r="H10" s="2">
        <v>8.3333333332999998E-2</v>
      </c>
      <c r="I10" s="2">
        <v>8.3333333332999998E-2</v>
      </c>
      <c r="J10" s="2">
        <v>8.3333333332999998E-2</v>
      </c>
      <c r="K10" s="2">
        <v>8.3333333332999998E-2</v>
      </c>
      <c r="L10" s="2">
        <v>8.3333333332999998E-2</v>
      </c>
      <c r="M10" s="2">
        <v>8.3333333332999998E-2</v>
      </c>
      <c r="N10" s="2">
        <v>8.3333333332999998E-2</v>
      </c>
      <c r="O10" s="2">
        <v>8.3333333332999998E-2</v>
      </c>
      <c r="P10" s="3">
        <f t="shared" si="0"/>
        <v>0.99999999999599976</v>
      </c>
    </row>
    <row r="11" spans="1:16" ht="39.950000000000003" customHeight="1" x14ac:dyDescent="0.25">
      <c r="A11" s="16"/>
      <c r="B11" s="18"/>
      <c r="C11" s="4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ht="39.950000000000003" customHeight="1" x14ac:dyDescent="0.25">
      <c r="A12" s="15">
        <v>3</v>
      </c>
      <c r="B12" s="17" t="s">
        <v>24</v>
      </c>
      <c r="C12" s="1" t="s">
        <v>21</v>
      </c>
      <c r="D12" s="2">
        <v>8.3333333332999998E-2</v>
      </c>
      <c r="E12" s="2">
        <v>8.3333333332999998E-2</v>
      </c>
      <c r="F12" s="2">
        <v>8.3333333332999998E-2</v>
      </c>
      <c r="G12" s="2">
        <v>8.3333333332999998E-2</v>
      </c>
      <c r="H12" s="2">
        <v>8.3333333332999998E-2</v>
      </c>
      <c r="I12" s="2">
        <v>8.3333333332999998E-2</v>
      </c>
      <c r="J12" s="2">
        <v>8.3333333332999998E-2</v>
      </c>
      <c r="K12" s="2">
        <v>8.3333333332999998E-2</v>
      </c>
      <c r="L12" s="2">
        <v>8.3333333332999998E-2</v>
      </c>
      <c r="M12" s="2">
        <v>8.3333333332999998E-2</v>
      </c>
      <c r="N12" s="2">
        <v>8.3333333332999998E-2</v>
      </c>
      <c r="O12" s="2">
        <v>8.3333333332999998E-2</v>
      </c>
      <c r="P12" s="3">
        <f t="shared" si="0"/>
        <v>0.99999999999599976</v>
      </c>
    </row>
    <row r="13" spans="1:16" ht="39.950000000000003" customHeight="1" x14ac:dyDescent="0.25">
      <c r="A13" s="16"/>
      <c r="B13" s="18"/>
      <c r="C13" s="4" t="s">
        <v>22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ht="39.950000000000003" customHeight="1" x14ac:dyDescent="0.25">
      <c r="A14" s="15">
        <v>4</v>
      </c>
      <c r="B14" s="17" t="s">
        <v>25</v>
      </c>
      <c r="C14" s="1" t="s">
        <v>21</v>
      </c>
      <c r="D14" s="2">
        <v>8.3333333332999998E-2</v>
      </c>
      <c r="E14" s="2">
        <v>8.3333333332999998E-2</v>
      </c>
      <c r="F14" s="2">
        <v>8.3333333332999998E-2</v>
      </c>
      <c r="G14" s="2">
        <v>8.3333333332999998E-2</v>
      </c>
      <c r="H14" s="2">
        <v>8.3333333332999998E-2</v>
      </c>
      <c r="I14" s="2">
        <v>8.3333333332999998E-2</v>
      </c>
      <c r="J14" s="2">
        <v>8.3333333332999998E-2</v>
      </c>
      <c r="K14" s="2">
        <v>8.3333333332999998E-2</v>
      </c>
      <c r="L14" s="2">
        <v>8.3333333332999998E-2</v>
      </c>
      <c r="M14" s="2">
        <v>8.3333333332999998E-2</v>
      </c>
      <c r="N14" s="2">
        <v>8.3333333332999998E-2</v>
      </c>
      <c r="O14" s="2">
        <v>8.3333333332999998E-2</v>
      </c>
      <c r="P14" s="3">
        <f t="shared" si="0"/>
        <v>0.99999999999599976</v>
      </c>
    </row>
    <row r="15" spans="1:16" ht="39.950000000000003" customHeight="1" x14ac:dyDescent="0.25">
      <c r="A15" s="16"/>
      <c r="B15" s="18"/>
      <c r="C15" s="4" t="s">
        <v>22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ht="39.950000000000003" customHeight="1" x14ac:dyDescent="0.25">
      <c r="A16" s="15">
        <v>5</v>
      </c>
      <c r="B16" s="17" t="s">
        <v>26</v>
      </c>
      <c r="C16" s="1" t="s">
        <v>21</v>
      </c>
      <c r="D16" s="2">
        <v>8.3333333332999998E-2</v>
      </c>
      <c r="E16" s="2">
        <v>8.3333333332999998E-2</v>
      </c>
      <c r="F16" s="2">
        <v>8.3333333332999998E-2</v>
      </c>
      <c r="G16" s="2">
        <v>8.3333333332999998E-2</v>
      </c>
      <c r="H16" s="2">
        <v>8.3333333332999998E-2</v>
      </c>
      <c r="I16" s="2">
        <v>8.3333333332999998E-2</v>
      </c>
      <c r="J16" s="2">
        <v>8.3333333332999998E-2</v>
      </c>
      <c r="K16" s="2">
        <v>8.3333333332999998E-2</v>
      </c>
      <c r="L16" s="2">
        <v>8.3333333332999998E-2</v>
      </c>
      <c r="M16" s="2">
        <v>8.3333333332999998E-2</v>
      </c>
      <c r="N16" s="2">
        <v>8.3333333332999998E-2</v>
      </c>
      <c r="O16" s="2">
        <v>8.3333333332999998E-2</v>
      </c>
      <c r="P16" s="3">
        <f t="shared" si="0"/>
        <v>0.99999999999599976</v>
      </c>
    </row>
    <row r="17" spans="1:16" ht="39.950000000000003" customHeight="1" x14ac:dyDescent="0.25">
      <c r="A17" s="16"/>
      <c r="B17" s="18"/>
      <c r="C17" s="4" t="s">
        <v>22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ht="39.950000000000003" customHeight="1" x14ac:dyDescent="0.25">
      <c r="A18" s="15">
        <v>6</v>
      </c>
      <c r="B18" s="17" t="s">
        <v>27</v>
      </c>
      <c r="C18" s="1" t="s">
        <v>21</v>
      </c>
      <c r="D18" s="2">
        <v>8.3333333332999998E-2</v>
      </c>
      <c r="E18" s="2">
        <v>8.3333333332999998E-2</v>
      </c>
      <c r="F18" s="2">
        <v>8.3333333332999998E-2</v>
      </c>
      <c r="G18" s="2">
        <v>8.3333333332999998E-2</v>
      </c>
      <c r="H18" s="2">
        <v>8.3333333332999998E-2</v>
      </c>
      <c r="I18" s="2">
        <v>8.3333333332999998E-2</v>
      </c>
      <c r="J18" s="2">
        <v>8.3333333332999998E-2</v>
      </c>
      <c r="K18" s="2">
        <v>8.3333333332999998E-2</v>
      </c>
      <c r="L18" s="2">
        <v>8.3333333332999998E-2</v>
      </c>
      <c r="M18" s="2">
        <v>8.3333333332999998E-2</v>
      </c>
      <c r="N18" s="2">
        <v>8.3333333332999998E-2</v>
      </c>
      <c r="O18" s="2">
        <v>8.3333333332999998E-2</v>
      </c>
      <c r="P18" s="3">
        <f t="shared" si="0"/>
        <v>0.99999999999599976</v>
      </c>
    </row>
    <row r="19" spans="1:16" ht="39.950000000000003" customHeight="1" x14ac:dyDescent="0.25">
      <c r="A19" s="16"/>
      <c r="B19" s="18"/>
      <c r="C19" s="4" t="s">
        <v>22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ht="39.950000000000003" customHeight="1" x14ac:dyDescent="0.25">
      <c r="A20" s="15">
        <v>7</v>
      </c>
      <c r="B20" s="17" t="s">
        <v>28</v>
      </c>
      <c r="C20" s="1" t="s">
        <v>21</v>
      </c>
      <c r="D20" s="2">
        <v>8.3333333332999998E-2</v>
      </c>
      <c r="E20" s="2">
        <v>8.3333333332999998E-2</v>
      </c>
      <c r="F20" s="2">
        <v>8.3333333332999998E-2</v>
      </c>
      <c r="G20" s="2">
        <v>8.3333333332999998E-2</v>
      </c>
      <c r="H20" s="2">
        <v>8.3333333332999998E-2</v>
      </c>
      <c r="I20" s="2">
        <v>8.3333333332999998E-2</v>
      </c>
      <c r="J20" s="2">
        <v>8.3333333332999998E-2</v>
      </c>
      <c r="K20" s="2">
        <v>8.3333333332999998E-2</v>
      </c>
      <c r="L20" s="2">
        <v>8.3333333332999998E-2</v>
      </c>
      <c r="M20" s="2">
        <v>8.3333333332999998E-2</v>
      </c>
      <c r="N20" s="2">
        <v>8.3333333332999998E-2</v>
      </c>
      <c r="O20" s="2">
        <v>8.3333333332999998E-2</v>
      </c>
      <c r="P20" s="3">
        <f t="shared" si="0"/>
        <v>0.99999999999599976</v>
      </c>
    </row>
    <row r="21" spans="1:16" ht="39.950000000000003" customHeight="1" x14ac:dyDescent="0.25">
      <c r="A21" s="16"/>
      <c r="B21" s="18"/>
      <c r="C21" s="4" t="s">
        <v>22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ht="39.950000000000003" customHeight="1" x14ac:dyDescent="0.25">
      <c r="A22" s="15">
        <v>8</v>
      </c>
      <c r="B22" s="17" t="s">
        <v>29</v>
      </c>
      <c r="C22" s="1" t="s">
        <v>21</v>
      </c>
      <c r="D22" s="2">
        <v>8.3333333332999998E-2</v>
      </c>
      <c r="E22" s="2">
        <v>8.3333333332999998E-2</v>
      </c>
      <c r="F22" s="2">
        <v>8.3333333332999998E-2</v>
      </c>
      <c r="G22" s="2">
        <v>8.3333333332999998E-2</v>
      </c>
      <c r="H22" s="2">
        <v>8.3333333332999998E-2</v>
      </c>
      <c r="I22" s="2">
        <v>8.3333333332999998E-2</v>
      </c>
      <c r="J22" s="2">
        <v>8.3333333332999998E-2</v>
      </c>
      <c r="K22" s="2">
        <v>8.3333333332999998E-2</v>
      </c>
      <c r="L22" s="2">
        <v>8.3333333332999998E-2</v>
      </c>
      <c r="M22" s="2">
        <v>8.3333333332999998E-2</v>
      </c>
      <c r="N22" s="2">
        <v>8.3333333332999998E-2</v>
      </c>
      <c r="O22" s="2">
        <v>8.3333333332999998E-2</v>
      </c>
      <c r="P22" s="3">
        <f t="shared" si="0"/>
        <v>0.99999999999599976</v>
      </c>
    </row>
    <row r="23" spans="1:16" ht="39.950000000000003" customHeight="1" x14ac:dyDescent="0.25">
      <c r="A23" s="16"/>
      <c r="B23" s="18"/>
      <c r="C23" s="4" t="s">
        <v>22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ht="39.950000000000003" customHeight="1" x14ac:dyDescent="0.25">
      <c r="A24" s="15">
        <v>9</v>
      </c>
      <c r="B24" s="17" t="s">
        <v>30</v>
      </c>
      <c r="C24" s="1" t="s">
        <v>21</v>
      </c>
      <c r="D24" s="2">
        <v>8.3333333332999998E-2</v>
      </c>
      <c r="E24" s="2">
        <v>8.3333333332999998E-2</v>
      </c>
      <c r="F24" s="2">
        <v>8.3333333332999998E-2</v>
      </c>
      <c r="G24" s="2">
        <v>8.3333333332999998E-2</v>
      </c>
      <c r="H24" s="2">
        <v>8.3333333332999998E-2</v>
      </c>
      <c r="I24" s="2">
        <v>8.3333333332999998E-2</v>
      </c>
      <c r="J24" s="2">
        <v>8.3333333332999998E-2</v>
      </c>
      <c r="K24" s="2">
        <v>8.3333333332999998E-2</v>
      </c>
      <c r="L24" s="2">
        <v>8.3333333332999998E-2</v>
      </c>
      <c r="M24" s="2">
        <v>8.3333333332999998E-2</v>
      </c>
      <c r="N24" s="2">
        <v>8.3333333332999998E-2</v>
      </c>
      <c r="O24" s="2">
        <v>8.3333333332999998E-2</v>
      </c>
      <c r="P24" s="3">
        <f t="shared" si="0"/>
        <v>0.99999999999599976</v>
      </c>
    </row>
    <row r="25" spans="1:16" ht="39.950000000000003" customHeight="1" x14ac:dyDescent="0.25">
      <c r="A25" s="16"/>
      <c r="B25" s="18"/>
      <c r="C25" s="4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ht="39.950000000000003" customHeight="1" x14ac:dyDescent="0.25">
      <c r="A26" s="15">
        <v>10</v>
      </c>
      <c r="B26" s="17" t="s">
        <v>31</v>
      </c>
      <c r="C26" s="1" t="s">
        <v>21</v>
      </c>
      <c r="D26" s="2">
        <v>8.3333333332999998E-2</v>
      </c>
      <c r="E26" s="2">
        <v>8.3333333332999998E-2</v>
      </c>
      <c r="F26" s="2">
        <v>8.3333333332999998E-2</v>
      </c>
      <c r="G26" s="2">
        <v>8.3333333332999998E-2</v>
      </c>
      <c r="H26" s="2">
        <v>8.3333333332999998E-2</v>
      </c>
      <c r="I26" s="2">
        <v>8.3333333332999998E-2</v>
      </c>
      <c r="J26" s="2">
        <v>8.3333333332999998E-2</v>
      </c>
      <c r="K26" s="2">
        <v>8.3333333332999998E-2</v>
      </c>
      <c r="L26" s="2">
        <v>8.3333333332999998E-2</v>
      </c>
      <c r="M26" s="2">
        <v>8.3333333332999998E-2</v>
      </c>
      <c r="N26" s="2">
        <v>8.3333333332999998E-2</v>
      </c>
      <c r="O26" s="2">
        <v>8.3333333332999998E-2</v>
      </c>
      <c r="P26" s="3">
        <f t="shared" si="0"/>
        <v>0.99999999999599976</v>
      </c>
    </row>
    <row r="27" spans="1:16" ht="39.950000000000003" customHeight="1" x14ac:dyDescent="0.25">
      <c r="A27" s="16"/>
      <c r="B27" s="18"/>
      <c r="C27" s="4" t="s">
        <v>22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ht="50.1" customHeight="1" x14ac:dyDescent="0.25">
      <c r="A28" s="15">
        <v>11</v>
      </c>
      <c r="B28" s="17" t="s">
        <v>32</v>
      </c>
      <c r="C28" s="1" t="s">
        <v>21</v>
      </c>
      <c r="D28" s="2">
        <v>8.3333333332999998E-2</v>
      </c>
      <c r="E28" s="2">
        <v>8.3333333332999998E-2</v>
      </c>
      <c r="F28" s="2">
        <v>8.3333333332999998E-2</v>
      </c>
      <c r="G28" s="2">
        <v>8.3333333332999998E-2</v>
      </c>
      <c r="H28" s="2">
        <v>8.3333333332999998E-2</v>
      </c>
      <c r="I28" s="2">
        <v>8.3333333332999998E-2</v>
      </c>
      <c r="J28" s="2">
        <v>8.3333333332999998E-2</v>
      </c>
      <c r="K28" s="2">
        <v>8.3333333332999998E-2</v>
      </c>
      <c r="L28" s="2">
        <v>8.3333333332999998E-2</v>
      </c>
      <c r="M28" s="2">
        <v>8.3333333332999998E-2</v>
      </c>
      <c r="N28" s="2">
        <v>8.3333333332999998E-2</v>
      </c>
      <c r="O28" s="2">
        <v>8.3333333332999998E-2</v>
      </c>
      <c r="P28" s="3">
        <f t="shared" si="0"/>
        <v>0.99999999999599976</v>
      </c>
    </row>
    <row r="29" spans="1:16" ht="50.1" customHeight="1" x14ac:dyDescent="0.25">
      <c r="A29" s="16"/>
      <c r="B29" s="18"/>
      <c r="C29" s="4" t="s">
        <v>22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  <row r="30" spans="1:16" ht="27.95" customHeight="1" x14ac:dyDescent="0.25">
      <c r="A30" s="19" t="s">
        <v>33</v>
      </c>
      <c r="B30" s="20"/>
      <c r="C30" s="21"/>
      <c r="D30" s="7">
        <f>D9+D11+D13+D15+D17+D19+D21+D23+D25+D27+D29</f>
        <v>0</v>
      </c>
      <c r="E30" s="7">
        <f t="shared" ref="E30:O30" si="1">E9+E11+E13+E15+E17+E19+E21+E23+E25+E27+E29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22">
        <f t="shared" si="0"/>
        <v>0</v>
      </c>
    </row>
    <row r="31" spans="1:16" ht="27.95" customHeight="1" x14ac:dyDescent="0.25">
      <c r="A31" s="19" t="s">
        <v>34</v>
      </c>
      <c r="B31" s="20"/>
      <c r="C31" s="21"/>
      <c r="D31" s="7">
        <f>D30</f>
        <v>0</v>
      </c>
      <c r="E31" s="7">
        <f>D31+E30</f>
        <v>0</v>
      </c>
      <c r="F31" s="7">
        <f t="shared" ref="F31:O31" si="2">E31+F30</f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  <c r="O31" s="7">
        <f t="shared" si="2"/>
        <v>0</v>
      </c>
      <c r="P31" s="23"/>
    </row>
    <row r="32" spans="1:16" ht="27.95" customHeight="1" x14ac:dyDescent="0.25">
      <c r="A32" s="19" t="s">
        <v>35</v>
      </c>
      <c r="B32" s="20"/>
      <c r="C32" s="21"/>
      <c r="D32" s="8" t="e">
        <f>D31/$P$30</f>
        <v>#DIV/0!</v>
      </c>
      <c r="E32" s="8" t="e">
        <f t="shared" ref="E32:O32" si="3">E31/$P$30</f>
        <v>#DIV/0!</v>
      </c>
      <c r="F32" s="8" t="e">
        <f t="shared" si="3"/>
        <v>#DIV/0!</v>
      </c>
      <c r="G32" s="8" t="e">
        <f t="shared" si="3"/>
        <v>#DIV/0!</v>
      </c>
      <c r="H32" s="8" t="e">
        <f t="shared" si="3"/>
        <v>#DIV/0!</v>
      </c>
      <c r="I32" s="8" t="e">
        <f t="shared" si="3"/>
        <v>#DIV/0!</v>
      </c>
      <c r="J32" s="8" t="e">
        <f t="shared" si="3"/>
        <v>#DIV/0!</v>
      </c>
      <c r="K32" s="8" t="e">
        <f t="shared" si="3"/>
        <v>#DIV/0!</v>
      </c>
      <c r="L32" s="8" t="e">
        <f t="shared" si="3"/>
        <v>#DIV/0!</v>
      </c>
      <c r="M32" s="8" t="e">
        <f t="shared" si="3"/>
        <v>#DIV/0!</v>
      </c>
      <c r="N32" s="8" t="e">
        <f t="shared" si="3"/>
        <v>#DIV/0!</v>
      </c>
      <c r="O32" s="8" t="e">
        <f t="shared" si="3"/>
        <v>#DIV/0!</v>
      </c>
      <c r="P32" s="24"/>
    </row>
    <row r="33" spans="1:16" x14ac:dyDescent="0.25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2"/>
      <c r="P33" s="14"/>
    </row>
    <row r="34" spans="1:1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34.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43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33.7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0.100000000000001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0.100000000000001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3" spans="1:16" ht="60" customHeight="1" x14ac:dyDescent="0.25"/>
  </sheetData>
  <mergeCells count="37">
    <mergeCell ref="A8:A9"/>
    <mergeCell ref="B8:B9"/>
    <mergeCell ref="A1:P1"/>
    <mergeCell ref="A2:P2"/>
    <mergeCell ref="A3:P3"/>
    <mergeCell ref="A4:O4"/>
    <mergeCell ref="P4:P5"/>
    <mergeCell ref="A5:O5"/>
    <mergeCell ref="A6:A7"/>
    <mergeCell ref="B6:B7"/>
    <mergeCell ref="C6:C7"/>
    <mergeCell ref="D6:O6"/>
    <mergeCell ref="P6:P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C30"/>
    <mergeCell ref="P30:P32"/>
    <mergeCell ref="A31:C31"/>
    <mergeCell ref="A32:C3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Castelo Branco Albuquerque</dc:creator>
  <cp:lastModifiedBy>Roberto Castelo Branco Albuquerque</cp:lastModifiedBy>
  <dcterms:created xsi:type="dcterms:W3CDTF">2020-09-21T01:15:50Z</dcterms:created>
  <dcterms:modified xsi:type="dcterms:W3CDTF">2020-09-21T15:45:07Z</dcterms:modified>
</cp:coreProperties>
</file>